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quid Chalk" sheetId="1" r:id="rId4"/>
    <sheet state="visible" name="Drop downs" sheetId="2" r:id="rId5"/>
  </sheets>
  <definedNames/>
  <calcPr/>
</workbook>
</file>

<file path=xl/sharedStrings.xml><?xml version="1.0" encoding="utf-8"?>
<sst xmlns="http://schemas.openxmlformats.org/spreadsheetml/2006/main" count="216" uniqueCount="117">
  <si>
    <t>Brand</t>
  </si>
  <si>
    <t>Product</t>
  </si>
  <si>
    <t>Type</t>
  </si>
  <si>
    <t>Resin/Gum/Pof</t>
  </si>
  <si>
    <t>Colour</t>
  </si>
  <si>
    <t>Alcohol%</t>
  </si>
  <si>
    <t>Size grams (packaged)</t>
  </si>
  <si>
    <t>Price</t>
  </si>
  <si>
    <t>$/gram</t>
  </si>
  <si>
    <t>Origin</t>
  </si>
  <si>
    <t>Ingrediants</t>
  </si>
  <si>
    <t>Retailer</t>
  </si>
  <si>
    <t>Shipping</t>
  </si>
  <si>
    <t>8C Plus</t>
  </si>
  <si>
    <t>Chalk Fluid</t>
  </si>
  <si>
    <t>Liquid chalk</t>
  </si>
  <si>
    <t>No</t>
  </si>
  <si>
    <t>White</t>
  </si>
  <si>
    <t>Not listed but says no rosin</t>
  </si>
  <si>
    <t>https://www.bogong.com.au/8c-liquid-chalk-200ml.html</t>
  </si>
  <si>
    <t>Friction Labs</t>
  </si>
  <si>
    <t>Secret Stuff Chalk Cream</t>
  </si>
  <si>
    <t>USA</t>
  </si>
  <si>
    <t>Ethyl alcohol, magnesium carbonate, water, hydroxypropyl guar, citric acid</t>
  </si>
  <si>
    <t>https://www.pinnaclesports.com.au/friction-labs-secret-stuff-80-alcohol-liquid-chalk</t>
  </si>
  <si>
    <t>GodsGrip</t>
  </si>
  <si>
    <t>Liquid Chalk</t>
  </si>
  <si>
    <t>No/Yes</t>
  </si>
  <si>
    <t>Australia</t>
  </si>
  <si>
    <t>bio-ethanol, magnesium carbonate, and less than 0.1% gum rosin (colophonium removed in later batches)</t>
  </si>
  <si>
    <t>https://www.godsgrip.com.au/product-page/godsgrip-liquid-climbing-chalk</t>
  </si>
  <si>
    <t>Juncture</t>
  </si>
  <si>
    <t>Texture Cream</t>
  </si>
  <si>
    <t>Alcohol, magnesium carbonate USP, De-ionized water</t>
  </si>
  <si>
    <t>https://www.mont.com.au/products/juncture-liquid-chalk-80ml</t>
  </si>
  <si>
    <t>Mad Rock</t>
  </si>
  <si>
    <t>Liquid White Chalklate</t>
  </si>
  <si>
    <t>China</t>
  </si>
  <si>
    <t>Magnesium carbonate, Magnesium hydroxide, 4H20</t>
  </si>
  <si>
    <t>https://www.bigjohn.com.au/liquid-chalk?gclid=Cj0KCQiAh4j-BRCsARIsAGeV12Dr1iSnLVh9mP5_P3wBEvPn0zgGP8FHTyWibcjB3JnPHDtk2vNrWrsaAgdBEALw_wcB</t>
  </si>
  <si>
    <t>Metolius</t>
  </si>
  <si>
    <t>Super Liquid Chalk</t>
  </si>
  <si>
    <t>magnesium carbonate, isopropyl alcohol</t>
  </si>
  <si>
    <t>https://www.climbinganchors.com.au/metolius-super-liquid-chalk-200ml</t>
  </si>
  <si>
    <t>My Protein</t>
  </si>
  <si>
    <t>Alcohol, magnesium carbonate, thickener</t>
  </si>
  <si>
    <t>https://au.myprotein.com/sports-accessories/liquid-chalk/10529941.html?affil=thggpsad&amp;switchcurrency=AUD&amp;shippingcountry=AU&amp;variation=12154302&amp;thg_ppc_campaign=71700000049002577&amp;product_id=12154302&amp;gclid=Cj0KCQiAqo3-BRDoARIsAE5vnaInLg5kT_dNVLxRW4pxTigzi850lvglYuDKdlQlVK2TZBIRc1kWCcAaAum1EALw_wcB&amp;gclsrc=aw.ds</t>
  </si>
  <si>
    <t>Perpendicular</t>
  </si>
  <si>
    <t>Magnesium Carbonate, Isopropyl Alcohol, Aqua</t>
  </si>
  <si>
    <t>https://www.perpendicular.com.au/product-page/perpendicular-liquid-chalk</t>
  </si>
  <si>
    <t>Rappd</t>
  </si>
  <si>
    <t>Unknown (honey?)</t>
  </si>
  <si>
    <t>Magnesium carbonate, alcohol, honey</t>
  </si>
  <si>
    <t>https://www.powerhousesupplements.com.au/product/rappd-liquid-chalk/?attribute_pa_size=50ml&amp;utm_term=&amp;utm_campaign=New+Smart+Shopping+-+All+Products+-+LION+Products&amp;utm_source=adwords&amp;utm_medium=ppc&amp;hsa_acc=7463717686&amp;hsa_cam=11642835997&amp;hsa_grp=114157723580&amp;hsa_ad=480338773371&amp;hsa_src=u&amp;hsa_tgt=pla-295730620773&amp;hsa_kw=&amp;hsa_mt=&amp;hsa_net=adwords&amp;hsa_ver=3&amp;gclid=Cj0KCQiAqo3-BRDoARIsAE5vnaLrv0oiTWsYOLY0RoKO2FJiPxC_rDgFa3HQbSnTViwdOXFCN7KE7VsaAlbdEALw_wcB</t>
  </si>
  <si>
    <t>Redpoint</t>
  </si>
  <si>
    <t>Friction Formula Original</t>
  </si>
  <si>
    <t>Isopropyl alcohol, magnesium carbonate, colophonium (colophonium removed in later batches)</t>
  </si>
  <si>
    <t>https://www.redpointclimbing.com.au/products/friction-formula-liquid-chalk-soothing-clove?variant=32671588253774&amp;currency=AUD&amp;utm_medium=product_sync&amp;utm_source=google&amp;utm_content=sag_organic&amp;utm_campaign=sag_organic&amp;gclid=Cj0KCQiAh4j-BRCsARIsAGeV12BXZ-51EZcmdhC18q3SKE8B8OuyzglyWKzIGW8mrv7B0lRQO1z6aAIaAh5MEALw_wcB</t>
  </si>
  <si>
    <t>Friction Formula Soothing Clove</t>
  </si>
  <si>
    <t>Isopropyl alcohol, magnesium carbonate, clove oil, colophonium (colophonium removed in later batches)</t>
  </si>
  <si>
    <t>Reset</t>
  </si>
  <si>
    <t>Magnesium carbonate, alcohol</t>
  </si>
  <si>
    <t>https://www.climbinganchors.com.au/reset-250ml-liquid-chalk</t>
  </si>
  <si>
    <t>Sierra</t>
  </si>
  <si>
    <t>Spain</t>
  </si>
  <si>
    <t>Magnesium carbonate, alcohol, thickener</t>
  </si>
  <si>
    <t>https://sierraclimbing.eu/product/liquid-chalk-without-rosin-200ml/</t>
  </si>
  <si>
    <t>Szent</t>
  </si>
  <si>
    <t>Liquid magnesium carbonate with alcohol</t>
  </si>
  <si>
    <t>https://www.pinnaclesports.com.au/szent-liquid-chalk</t>
  </si>
  <si>
    <t>OziGrip</t>
  </si>
  <si>
    <t>Yes</t>
  </si>
  <si>
    <t>99 (?)</t>
  </si>
  <si>
    <t>Contains colophonium</t>
  </si>
  <si>
    <t>https://ozigrip.com.au/products/liquid-chalk?variant=31947232149617&amp;utm_medium=cpc&amp;utm_source=google&amp;utm_campaign=Google%20Shopping&amp;gclid=Cj0KCQiAh4j-BRCsARIsAGeV12BQCbP30QnwRwTZogF9mQoyCzMgEeDfNq8_gpKsTfLLtieDmADPBC0aArVtEALw_wcB</t>
  </si>
  <si>
    <t>8B Plus</t>
  </si>
  <si>
    <t>Liquid magnesium carbonate with ethononol (according to manufacter it also contains colophonium)</t>
  </si>
  <si>
    <t>https://www.climbinganchors.com.au/8b-125ml-liquid-chalk</t>
  </si>
  <si>
    <t>Chalk Rosin</t>
  </si>
  <si>
    <t>Not listed but packaging says it contains rosin</t>
  </si>
  <si>
    <t>https://www.8cplus.com/en/products/liquid-and-gel/liquid-chalk-200ml/</t>
  </si>
  <si>
    <t>Beal</t>
  </si>
  <si>
    <t>Pure Grip</t>
  </si>
  <si>
    <t>Ethanol, magnesium carbonate, rosin</t>
  </si>
  <si>
    <t>https://www.climbinganchors.com.au/beal-pure-grip-liquid-chalk</t>
  </si>
  <si>
    <t>Climbing Meta</t>
  </si>
  <si>
    <t>Base Layer</t>
  </si>
  <si>
    <t>SD Alcohol, magnesium carbonate, honey, hydroxypropylcellulose, colophonium</t>
  </si>
  <si>
    <t>https://www.pinnaclesports.com.au/climbing-meta-base-layer</t>
  </si>
  <si>
    <t>DMM</t>
  </si>
  <si>
    <t>Czech (appears to be same product as Petzel &amp; Edelrid)</t>
  </si>
  <si>
    <t>Isopropyl Alcohol, magnesium carbonate hydroxide, colophonium, hydroxypropylcellulose, styrax benzoin gum, benzyl alcohol, benzyl benzoate</t>
  </si>
  <si>
    <t>https://www.bigjohn.com.au/liquid-chalk-200ml</t>
  </si>
  <si>
    <t>Edelrid</t>
  </si>
  <si>
    <t xml:space="preserve">Czech (Appears to be same profuct as DMM &amp; Petzel) </t>
  </si>
  <si>
    <t>https://www.mont.com.au/products/edelrid-chalk-liquid-100ml?variant=32884908425352&amp;currency=AUD&amp;utm_medium=product_sync&amp;utm_source=google&amp;utm_content=sag_organic&amp;utm_campaign=sag_organic&amp;ref=StoreYa&amp;utm_source=stry&amp;utm_medium=trafb&amp;utm_term=pla-293946777986&amp;utm_campaign=storeya51</t>
  </si>
  <si>
    <t>Getya Grip</t>
  </si>
  <si>
    <t>Magnesium carbonate, Ethyl alcohol, Gum Rosin, Colophony</t>
  </si>
  <si>
    <t>https://www.wildearth.com.au/buy/getya-grip-liquid-chalk-200ml/GRIPCHALK</t>
  </si>
  <si>
    <t>Ocun</t>
  </si>
  <si>
    <t>Isoprophyl alcohol, magnesium carbonate hydroxide, colophonium, hydroxypropylcellulose, styrax benzoin gum, benzyl alcohol, benzyl benzoate</t>
  </si>
  <si>
    <t>https://www.ocun.com/product/chalk-liquid</t>
  </si>
  <si>
    <t>Petzel</t>
  </si>
  <si>
    <t>Power Liquid Chalk</t>
  </si>
  <si>
    <t>Czech (appears to be same product as DMM &amp; Edelrid)</t>
  </si>
  <si>
    <t>https://www.pinnaclesports.com.au/petzl-power-liquid-chalk?gclid=Cj0KCQiAh4j-BRCsARIsAGeV12Cl0B1lsM3NXgovDg2q1OhK55VtA_KdqL7mg6BHXmTBhsOvOWBH23waAp0IEALw_wcB</t>
  </si>
  <si>
    <t>Trango</t>
  </si>
  <si>
    <t>Magnesium carbonate, rosin, alcohol</t>
  </si>
  <si>
    <t>https://www.adventurebase.com.au/trango-liquid-chalk-250ml</t>
  </si>
  <si>
    <t>Block</t>
  </si>
  <si>
    <t>Powder</t>
  </si>
  <si>
    <t>Brown</t>
  </si>
  <si>
    <t>Chalk ball</t>
  </si>
  <si>
    <t>Red</t>
  </si>
  <si>
    <t>Yellow</t>
  </si>
  <si>
    <t>Other</t>
  </si>
  <si>
    <t>Grey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</si>
</sst>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8">
    <font>
      <sz val="10.0"/>
      <color rgb="FF000000"/>
      <name val="Arial"/>
    </font>
    <font>
      <b/>
      <color theme="1"/>
      <name val="Arial"/>
    </font>
    <font>
      <color theme="1"/>
      <name val="Arial"/>
    </font>
    <font>
      <u/>
      <color rgb="FF0000FF"/>
    </font>
    <font>
      <u/>
      <color rgb="FF1155CC"/>
    </font>
    <font>
      <color rgb="FF000000"/>
      <name val="Arial"/>
    </font>
    <font>
      <u/>
      <color rgb="FF0000FF"/>
    </font>
    <font>
      <u/>
      <color rgb="FF1155CC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00FF00"/>
        <bgColor rgb="FF00FF00"/>
      </patternFill>
    </fill>
    <fill>
      <patternFill patternType="solid">
        <fgColor rgb="FFFF9900"/>
        <bgColor rgb="FFFF9900"/>
      </patternFill>
    </fill>
    <fill>
      <patternFill patternType="solid">
        <fgColor rgb="FFFF0000"/>
        <bgColor rgb="FFFF0000"/>
      </patternFill>
    </fill>
  </fills>
  <borders count="2">
    <border/>
    <border>
      <right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0" fontId="2" numFmtId="0" xfId="0" applyAlignment="1" applyFont="1">
      <alignment readingOrder="0"/>
    </xf>
    <xf borderId="0" fillId="3" fontId="2" numFmtId="0" xfId="0" applyAlignment="1" applyFill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164" xfId="0" applyFont="1" applyNumberFormat="1"/>
    <xf borderId="0" fillId="0" fontId="3" numFmtId="0" xfId="0" applyAlignment="1" applyFont="1">
      <alignment readingOrder="0"/>
    </xf>
    <xf borderId="0" fillId="4" fontId="2" numFmtId="0" xfId="0" applyAlignment="1" applyFill="1" applyFont="1">
      <alignment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1" fillId="0" fontId="6" numFmtId="0" xfId="0" applyAlignment="1" applyBorder="1" applyFont="1">
      <alignment readingOrder="0"/>
    </xf>
    <xf borderId="1" fillId="0" fontId="2" numFmtId="0" xfId="0" applyBorder="1" applyFont="1"/>
    <xf borderId="0" fillId="0" fontId="2" numFmtId="0" xfId="0" applyAlignment="1" applyFont="1">
      <alignment vertical="bottom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164" xfId="0" applyAlignment="1" applyFont="1" applyNumberFormat="1">
      <alignment horizontal="right" vertical="bottom"/>
    </xf>
    <xf borderId="0" fillId="0" fontId="5" numFmtId="0" xfId="0" applyAlignment="1" applyFont="1">
      <alignment readingOrder="0" vertical="bottom"/>
    </xf>
    <xf borderId="0" fillId="0" fontId="7" numFmtId="0" xfId="0" applyAlignment="1" applyFont="1">
      <alignment shrinkToFit="0" vertical="bottom" wrapText="0"/>
    </xf>
    <xf borderId="0" fillId="5" fontId="2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bigjohn.com.au/liquid-chalk-200ml" TargetMode="External"/><Relationship Id="rId22" Type="http://schemas.openxmlformats.org/officeDocument/2006/relationships/hyperlink" Target="https://www.wildearth.com.au/buy/getya-grip-liquid-chalk-200ml/GRIPCHALK" TargetMode="External"/><Relationship Id="rId21" Type="http://schemas.openxmlformats.org/officeDocument/2006/relationships/hyperlink" Target="https://www.mont.com.au/products/edelrid-chalk-liquid-100ml?variant=32884908425352&amp;currency=AUD&amp;utm_medium=product_sync&amp;utm_source=google&amp;utm_content=sag_organic&amp;utm_campaign=sag_organic&amp;ref=StoreYa&amp;utm_source=stry&amp;utm_medium=trafb&amp;utm_term=pla-293946777986&amp;utm_campaign=storeya51" TargetMode="External"/><Relationship Id="rId24" Type="http://schemas.openxmlformats.org/officeDocument/2006/relationships/hyperlink" Target="https://www.pinnaclesports.com.au/petzl-power-liquid-chalk?gclid=Cj0KCQiAh4j-BRCsARIsAGeV12Cl0B1lsM3NXgovDg2q1OhK55VtA_KdqL7mg6BHXmTBhsOvOWBH23waAp0IEALw_wcB" TargetMode="External"/><Relationship Id="rId23" Type="http://schemas.openxmlformats.org/officeDocument/2006/relationships/hyperlink" Target="https://www.ocun.com/product/chalk-liquid" TargetMode="External"/><Relationship Id="rId1" Type="http://schemas.openxmlformats.org/officeDocument/2006/relationships/hyperlink" Target="https://www.bogong.com.au/8c-liquid-chalk-200ml.html" TargetMode="External"/><Relationship Id="rId2" Type="http://schemas.openxmlformats.org/officeDocument/2006/relationships/hyperlink" Target="https://www.pinnaclesports.com.au/friction-labs-secret-stuff-80-alcohol-liquid-chalk" TargetMode="External"/><Relationship Id="rId3" Type="http://schemas.openxmlformats.org/officeDocument/2006/relationships/hyperlink" Target="https://www.godsgrip.com.au/product-page/godsgrip-liquid-climbing-chalk" TargetMode="External"/><Relationship Id="rId4" Type="http://schemas.openxmlformats.org/officeDocument/2006/relationships/hyperlink" Target="https://www.mont.com.au/products/juncture-liquid-chalk-80ml" TargetMode="External"/><Relationship Id="rId9" Type="http://schemas.openxmlformats.org/officeDocument/2006/relationships/hyperlink" Target="https://www.powerhousesupplements.com.au/product/rappd-liquid-chalk/?attribute_pa_size=50ml&amp;utm_term=&amp;utm_campaign=New+Smart+Shopping+-+All+Products+-+LION+Products&amp;utm_source=adwords&amp;utm_medium=ppc&amp;hsa_acc=7463717686&amp;hsa_cam=11642835997&amp;hsa_grp=114157723580&amp;hsa_ad=480338773371&amp;hsa_src=u&amp;hsa_tgt=pla-295730620773&amp;hsa_kw=&amp;hsa_mt=&amp;hsa_net=adwords&amp;hsa_ver=3&amp;gclid=Cj0KCQiAqo3-BRDoARIsAE5vnaLrv0oiTWsYOLY0RoKO2FJiPxC_rDgFa3HQbSnTViwdOXFCN7KE7VsaAlbdEALw_wcB" TargetMode="External"/><Relationship Id="rId26" Type="http://schemas.openxmlformats.org/officeDocument/2006/relationships/drawing" Target="../drawings/drawing1.xml"/><Relationship Id="rId25" Type="http://schemas.openxmlformats.org/officeDocument/2006/relationships/hyperlink" Target="https://www.adventurebase.com.au/trango-liquid-chalk-250ml" TargetMode="External"/><Relationship Id="rId5" Type="http://schemas.openxmlformats.org/officeDocument/2006/relationships/hyperlink" Target="https://www.bigjohn.com.au/liquid-chalk?gclid=Cj0KCQiAh4j-BRCsARIsAGeV12Dr1iSnLVh9mP5_P3wBEvPn0zgGP8FHTyWibcjB3JnPHDtk2vNrWrsaAgdBEALw_wcB" TargetMode="External"/><Relationship Id="rId6" Type="http://schemas.openxmlformats.org/officeDocument/2006/relationships/hyperlink" Target="https://www.climbinganchors.com.au/metolius-super-liquid-chalk-200ml" TargetMode="External"/><Relationship Id="rId7" Type="http://schemas.openxmlformats.org/officeDocument/2006/relationships/hyperlink" Target="https://au.myprotein.com/sports-accessories/liquid-chalk/10529941.html?affil=thggpsad&amp;switchcurrency=AUD&amp;shippingcountry=AU&amp;variation=12154302&amp;thg_ppc_campaign=71700000049002577&amp;product_id=12154302&amp;gclid=Cj0KCQiAqo3-BRDoARIsAE5vnaInLg5kT_dNVLxRW4pxTigzi850lvglYuDKdlQlVK2TZBIRc1kWCcAaAum1EALw_wcB&amp;gclsrc=aw.ds" TargetMode="External"/><Relationship Id="rId8" Type="http://schemas.openxmlformats.org/officeDocument/2006/relationships/hyperlink" Target="https://www.perpendicular.com.au/product-page/perpendicular-liquid-chalk" TargetMode="External"/><Relationship Id="rId11" Type="http://schemas.openxmlformats.org/officeDocument/2006/relationships/hyperlink" Target="https://www.redpointclimbing.com.au/products/friction-formula-liquid-chalk-soothing-clove?variant=32671588253774&amp;currency=AUD&amp;utm_medium=product_sync&amp;utm_source=google&amp;utm_content=sag_organic&amp;utm_campaign=sag_organic&amp;gclid=Cj0KCQiAh4j-BRCsARIsAGeV12BXZ-51EZcmdhC18q3SKE8B8OuyzglyWKzIGW8mrv7B0lRQO1z6aAIaAh5MEALw_wcB" TargetMode="External"/><Relationship Id="rId10" Type="http://schemas.openxmlformats.org/officeDocument/2006/relationships/hyperlink" Target="https://www.redpointclimbing.com.au/products/friction-formula-liquid-chalk-soothing-clove?variant=32671588253774&amp;currency=AUD&amp;utm_medium=product_sync&amp;utm_source=google&amp;utm_content=sag_organic&amp;utm_campaign=sag_organic&amp;gclid=Cj0KCQiAh4j-BRCsARIsAGeV12BXZ-51EZcmdhC18q3SKE8B8OuyzglyWKzIGW8mrv7B0lRQO1z6aAIaAh5MEALw_wcB" TargetMode="External"/><Relationship Id="rId13" Type="http://schemas.openxmlformats.org/officeDocument/2006/relationships/hyperlink" Target="https://sierraclimbing.eu/product/liquid-chalk-without-rosin-200ml/" TargetMode="External"/><Relationship Id="rId12" Type="http://schemas.openxmlformats.org/officeDocument/2006/relationships/hyperlink" Target="https://www.climbinganchors.com.au/reset-250ml-liquid-chalk" TargetMode="External"/><Relationship Id="rId15" Type="http://schemas.openxmlformats.org/officeDocument/2006/relationships/hyperlink" Target="https://ozigrip.com.au/products/liquid-chalk?variant=31947232149617&amp;utm_medium=cpc&amp;utm_source=google&amp;utm_campaign=Google%20Shopping&amp;gclid=Cj0KCQiAh4j-BRCsARIsAGeV12BQCbP30QnwRwTZogF9mQoyCzMgEeDfNq8_gpKsTfLLtieDmADPBC0aArVtEALw_wcB" TargetMode="External"/><Relationship Id="rId14" Type="http://schemas.openxmlformats.org/officeDocument/2006/relationships/hyperlink" Target="https://www.pinnaclesports.com.au/szent-liquid-chalk" TargetMode="External"/><Relationship Id="rId17" Type="http://schemas.openxmlformats.org/officeDocument/2006/relationships/hyperlink" Target="https://www.8cplus.com/en/products/liquid-and-gel/liquid-chalk-200ml/" TargetMode="External"/><Relationship Id="rId16" Type="http://schemas.openxmlformats.org/officeDocument/2006/relationships/hyperlink" Target="https://www.climbinganchors.com.au/8b-125ml-liquid-chalk" TargetMode="External"/><Relationship Id="rId19" Type="http://schemas.openxmlformats.org/officeDocument/2006/relationships/hyperlink" Target="https://www.pinnaclesports.com.au/climbing-meta-base-layer" TargetMode="External"/><Relationship Id="rId18" Type="http://schemas.openxmlformats.org/officeDocument/2006/relationships/hyperlink" Target="https://www.climbinganchors.com.au/beal-pure-grip-liquid-chal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17.86"/>
    <col customWidth="1" min="2" max="2" width="30.0"/>
    <col customWidth="1" min="4" max="4" width="16.71"/>
    <col customWidth="1" min="5" max="6" width="10.71"/>
    <col customWidth="1" min="7" max="7" width="16.71"/>
    <col customWidth="1" min="10" max="10" width="19.14"/>
    <col customWidth="1" min="11" max="11" width="10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  <c r="O1" s="1" t="s">
        <v>12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>
      <c r="A2" s="3" t="s">
        <v>13</v>
      </c>
      <c r="B2" s="3" t="s">
        <v>14</v>
      </c>
      <c r="C2" s="3" t="s">
        <v>15</v>
      </c>
      <c r="D2" s="4" t="s">
        <v>16</v>
      </c>
      <c r="E2" s="3" t="s">
        <v>17</v>
      </c>
      <c r="F2" s="3">
        <v>70.0</v>
      </c>
      <c r="G2" s="3">
        <v>200.0</v>
      </c>
      <c r="H2" s="5">
        <v>21.95</v>
      </c>
      <c r="I2" s="6">
        <f t="shared" ref="I2:I20" si="1">H2/G2</f>
        <v>0.10975</v>
      </c>
      <c r="K2" s="3" t="s">
        <v>18</v>
      </c>
      <c r="L2" s="7" t="s">
        <v>19</v>
      </c>
    </row>
    <row r="3">
      <c r="A3" s="3" t="s">
        <v>20</v>
      </c>
      <c r="B3" s="3" t="s">
        <v>21</v>
      </c>
      <c r="C3" s="3" t="s">
        <v>15</v>
      </c>
      <c r="D3" s="4" t="s">
        <v>16</v>
      </c>
      <c r="E3" s="3" t="s">
        <v>17</v>
      </c>
      <c r="F3" s="3">
        <v>80.0</v>
      </c>
      <c r="G3" s="3">
        <v>75.0</v>
      </c>
      <c r="H3" s="5">
        <v>26.96</v>
      </c>
      <c r="I3" s="6">
        <f t="shared" si="1"/>
        <v>0.3594666667</v>
      </c>
      <c r="J3" s="3" t="s">
        <v>22</v>
      </c>
      <c r="K3" s="3" t="s">
        <v>23</v>
      </c>
      <c r="L3" s="7" t="s">
        <v>24</v>
      </c>
    </row>
    <row r="4">
      <c r="A4" s="3" t="s">
        <v>25</v>
      </c>
      <c r="B4" s="3" t="s">
        <v>26</v>
      </c>
      <c r="C4" s="3" t="s">
        <v>15</v>
      </c>
      <c r="D4" s="8" t="s">
        <v>27</v>
      </c>
      <c r="E4" s="3" t="s">
        <v>17</v>
      </c>
      <c r="G4" s="3">
        <v>250.0</v>
      </c>
      <c r="H4" s="5">
        <v>17.0</v>
      </c>
      <c r="I4" s="6">
        <f t="shared" si="1"/>
        <v>0.068</v>
      </c>
      <c r="J4" s="3" t="s">
        <v>28</v>
      </c>
      <c r="K4" s="3" t="s">
        <v>29</v>
      </c>
      <c r="L4" s="7" t="s">
        <v>30</v>
      </c>
    </row>
    <row r="5">
      <c r="A5" s="3" t="s">
        <v>31</v>
      </c>
      <c r="B5" s="3" t="s">
        <v>32</v>
      </c>
      <c r="C5" s="3" t="s">
        <v>15</v>
      </c>
      <c r="D5" s="4" t="s">
        <v>16</v>
      </c>
      <c r="E5" s="3" t="s">
        <v>17</v>
      </c>
      <c r="G5" s="3">
        <v>80.0</v>
      </c>
      <c r="H5" s="5">
        <v>29.95</v>
      </c>
      <c r="I5" s="6">
        <f t="shared" si="1"/>
        <v>0.374375</v>
      </c>
      <c r="J5" s="3" t="s">
        <v>22</v>
      </c>
      <c r="K5" s="3" t="s">
        <v>33</v>
      </c>
      <c r="L5" s="9" t="s">
        <v>34</v>
      </c>
    </row>
    <row r="6">
      <c r="A6" s="3" t="s">
        <v>35</v>
      </c>
      <c r="B6" s="3" t="s">
        <v>36</v>
      </c>
      <c r="C6" s="3" t="s">
        <v>15</v>
      </c>
      <c r="D6" s="4" t="s">
        <v>16</v>
      </c>
      <c r="E6" s="3" t="s">
        <v>17</v>
      </c>
      <c r="F6" s="3">
        <v>70.0</v>
      </c>
      <c r="G6" s="3">
        <v>200.0</v>
      </c>
      <c r="H6" s="5">
        <v>19.95</v>
      </c>
      <c r="I6" s="6">
        <f t="shared" si="1"/>
        <v>0.09975</v>
      </c>
      <c r="J6" s="3" t="s">
        <v>37</v>
      </c>
      <c r="K6" s="10" t="s">
        <v>38</v>
      </c>
      <c r="L6" s="7" t="s">
        <v>39</v>
      </c>
    </row>
    <row r="7" ht="18.0" customHeight="1">
      <c r="A7" s="3" t="s">
        <v>40</v>
      </c>
      <c r="B7" s="10" t="s">
        <v>41</v>
      </c>
      <c r="C7" s="3" t="s">
        <v>15</v>
      </c>
      <c r="D7" s="4" t="s">
        <v>16</v>
      </c>
      <c r="E7" s="3" t="s">
        <v>17</v>
      </c>
      <c r="F7" s="3">
        <v>80.0</v>
      </c>
      <c r="G7" s="3">
        <v>200.0</v>
      </c>
      <c r="H7" s="5">
        <v>19.95</v>
      </c>
      <c r="I7" s="6">
        <f t="shared" si="1"/>
        <v>0.09975</v>
      </c>
      <c r="J7" s="3" t="s">
        <v>37</v>
      </c>
      <c r="K7" s="3" t="s">
        <v>42</v>
      </c>
      <c r="L7" s="7" t="s">
        <v>43</v>
      </c>
    </row>
    <row r="8">
      <c r="A8" s="3" t="s">
        <v>44</v>
      </c>
      <c r="B8" s="3" t="s">
        <v>26</v>
      </c>
      <c r="C8" s="3" t="s">
        <v>15</v>
      </c>
      <c r="D8" s="4" t="s">
        <v>16</v>
      </c>
      <c r="E8" s="3" t="s">
        <v>17</v>
      </c>
      <c r="G8" s="3">
        <v>500.0</v>
      </c>
      <c r="H8" s="5">
        <v>42.99</v>
      </c>
      <c r="I8" s="6">
        <f t="shared" si="1"/>
        <v>0.08598</v>
      </c>
      <c r="K8" s="3" t="s">
        <v>45</v>
      </c>
      <c r="L8" s="11" t="s">
        <v>46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</row>
    <row r="9">
      <c r="A9" s="3" t="s">
        <v>47</v>
      </c>
      <c r="B9" s="3" t="s">
        <v>26</v>
      </c>
      <c r="C9" s="3" t="s">
        <v>15</v>
      </c>
      <c r="D9" s="4" t="s">
        <v>16</v>
      </c>
      <c r="E9" s="3" t="s">
        <v>17</v>
      </c>
      <c r="G9" s="3">
        <v>200.0</v>
      </c>
      <c r="H9" s="5">
        <v>24.95</v>
      </c>
      <c r="I9" s="6">
        <f t="shared" si="1"/>
        <v>0.12475</v>
      </c>
      <c r="J9" s="3" t="s">
        <v>28</v>
      </c>
      <c r="K9" s="3" t="s">
        <v>48</v>
      </c>
      <c r="L9" s="7" t="s">
        <v>49</v>
      </c>
    </row>
    <row r="10">
      <c r="A10" s="3" t="s">
        <v>50</v>
      </c>
      <c r="B10" s="3" t="s">
        <v>26</v>
      </c>
      <c r="C10" s="3" t="s">
        <v>15</v>
      </c>
      <c r="D10" s="8" t="s">
        <v>51</v>
      </c>
      <c r="E10" s="3" t="s">
        <v>17</v>
      </c>
      <c r="F10" s="3">
        <v>80.0</v>
      </c>
      <c r="G10" s="3">
        <v>250.0</v>
      </c>
      <c r="H10" s="5">
        <v>39.9</v>
      </c>
      <c r="I10" s="6">
        <f t="shared" si="1"/>
        <v>0.1596</v>
      </c>
      <c r="K10" s="3" t="s">
        <v>52</v>
      </c>
      <c r="L10" s="7" t="s">
        <v>53</v>
      </c>
    </row>
    <row r="11" ht="16.5" customHeight="1">
      <c r="A11" s="13" t="s">
        <v>54</v>
      </c>
      <c r="B11" s="14" t="s">
        <v>55</v>
      </c>
      <c r="C11" s="13" t="s">
        <v>15</v>
      </c>
      <c r="D11" s="8" t="s">
        <v>27</v>
      </c>
      <c r="E11" s="13" t="s">
        <v>17</v>
      </c>
      <c r="F11" s="15"/>
      <c r="G11" s="16">
        <v>250.0</v>
      </c>
      <c r="H11" s="17">
        <v>35.0</v>
      </c>
      <c r="I11" s="17">
        <f t="shared" si="1"/>
        <v>0.14</v>
      </c>
      <c r="J11" s="15" t="s">
        <v>28</v>
      </c>
      <c r="K11" s="18" t="s">
        <v>56</v>
      </c>
      <c r="L11" s="19" t="s">
        <v>57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>
      <c r="A12" s="3" t="s">
        <v>54</v>
      </c>
      <c r="B12" s="3" t="s">
        <v>58</v>
      </c>
      <c r="C12" s="3" t="s">
        <v>15</v>
      </c>
      <c r="D12" s="8" t="s">
        <v>27</v>
      </c>
      <c r="E12" s="3" t="s">
        <v>17</v>
      </c>
      <c r="G12" s="3">
        <v>250.0</v>
      </c>
      <c r="H12" s="5">
        <v>35.0</v>
      </c>
      <c r="I12" s="6">
        <f t="shared" si="1"/>
        <v>0.14</v>
      </c>
      <c r="J12" s="3" t="s">
        <v>28</v>
      </c>
      <c r="K12" s="10" t="s">
        <v>59</v>
      </c>
      <c r="L12" s="7" t="s">
        <v>57</v>
      </c>
    </row>
    <row r="13">
      <c r="A13" s="3" t="s">
        <v>60</v>
      </c>
      <c r="B13" s="3" t="s">
        <v>26</v>
      </c>
      <c r="C13" s="3" t="s">
        <v>15</v>
      </c>
      <c r="D13" s="4" t="s">
        <v>16</v>
      </c>
      <c r="E13" s="3" t="s">
        <v>17</v>
      </c>
      <c r="F13" s="3">
        <v>65.0</v>
      </c>
      <c r="G13" s="3">
        <v>250.0</v>
      </c>
      <c r="H13" s="5">
        <v>19.95</v>
      </c>
      <c r="I13" s="6">
        <f t="shared" si="1"/>
        <v>0.0798</v>
      </c>
      <c r="J13" s="3" t="s">
        <v>37</v>
      </c>
      <c r="K13" s="3" t="s">
        <v>61</v>
      </c>
      <c r="L13" s="7" t="s">
        <v>62</v>
      </c>
    </row>
    <row r="14">
      <c r="A14" s="3" t="s">
        <v>63</v>
      </c>
      <c r="B14" s="3" t="s">
        <v>26</v>
      </c>
      <c r="C14" s="3" t="s">
        <v>15</v>
      </c>
      <c r="D14" s="4" t="s">
        <v>16</v>
      </c>
      <c r="E14" s="3" t="s">
        <v>17</v>
      </c>
      <c r="G14" s="3">
        <v>200.0</v>
      </c>
      <c r="H14" s="5">
        <v>19.2</v>
      </c>
      <c r="I14" s="6">
        <f t="shared" si="1"/>
        <v>0.096</v>
      </c>
      <c r="J14" s="3" t="s">
        <v>64</v>
      </c>
      <c r="K14" s="3" t="s">
        <v>65</v>
      </c>
      <c r="L14" s="7" t="s">
        <v>66</v>
      </c>
    </row>
    <row r="15">
      <c r="A15" s="3" t="s">
        <v>67</v>
      </c>
      <c r="B15" s="3" t="s">
        <v>26</v>
      </c>
      <c r="C15" s="3" t="s">
        <v>15</v>
      </c>
      <c r="D15" s="4" t="s">
        <v>16</v>
      </c>
      <c r="E15" s="3" t="s">
        <v>17</v>
      </c>
      <c r="G15" s="3">
        <v>125.0</v>
      </c>
      <c r="H15" s="5">
        <v>22.95</v>
      </c>
      <c r="I15" s="6">
        <f t="shared" si="1"/>
        <v>0.1836</v>
      </c>
      <c r="K15" s="3" t="s">
        <v>68</v>
      </c>
      <c r="L15" s="7" t="s">
        <v>69</v>
      </c>
    </row>
    <row r="16">
      <c r="A16" s="3" t="s">
        <v>70</v>
      </c>
      <c r="B16" s="3" t="s">
        <v>26</v>
      </c>
      <c r="C16" s="3" t="s">
        <v>15</v>
      </c>
      <c r="D16" s="20" t="s">
        <v>71</v>
      </c>
      <c r="E16" s="3" t="s">
        <v>17</v>
      </c>
      <c r="F16" s="3" t="s">
        <v>72</v>
      </c>
      <c r="G16" s="3">
        <v>200.0</v>
      </c>
      <c r="H16" s="5">
        <v>26.99</v>
      </c>
      <c r="I16" s="6">
        <f t="shared" si="1"/>
        <v>0.13495</v>
      </c>
      <c r="K16" s="3" t="s">
        <v>73</v>
      </c>
      <c r="L16" s="7" t="s">
        <v>74</v>
      </c>
    </row>
    <row r="17">
      <c r="A17" s="3" t="s">
        <v>75</v>
      </c>
      <c r="B17" s="3" t="s">
        <v>26</v>
      </c>
      <c r="C17" s="3" t="s">
        <v>15</v>
      </c>
      <c r="D17" s="20" t="s">
        <v>71</v>
      </c>
      <c r="E17" s="3" t="s">
        <v>17</v>
      </c>
      <c r="G17" s="3">
        <v>125.0</v>
      </c>
      <c r="H17" s="5">
        <v>26.95</v>
      </c>
      <c r="I17" s="6">
        <f t="shared" si="1"/>
        <v>0.2156</v>
      </c>
      <c r="J17" s="3" t="s">
        <v>37</v>
      </c>
      <c r="K17" s="3" t="s">
        <v>76</v>
      </c>
      <c r="L17" s="7" t="s">
        <v>77</v>
      </c>
    </row>
    <row r="18">
      <c r="A18" s="3" t="s">
        <v>13</v>
      </c>
      <c r="B18" s="3" t="s">
        <v>78</v>
      </c>
      <c r="C18" s="3" t="s">
        <v>15</v>
      </c>
      <c r="D18" s="20" t="s">
        <v>71</v>
      </c>
      <c r="E18" s="3" t="s">
        <v>17</v>
      </c>
      <c r="G18" s="3">
        <v>125.0</v>
      </c>
      <c r="H18" s="5">
        <v>9.5</v>
      </c>
      <c r="I18" s="6">
        <f t="shared" si="1"/>
        <v>0.076</v>
      </c>
      <c r="K18" s="3" t="s">
        <v>79</v>
      </c>
      <c r="L18" s="7" t="s">
        <v>80</v>
      </c>
    </row>
    <row r="19">
      <c r="A19" s="3" t="s">
        <v>81</v>
      </c>
      <c r="B19" s="3" t="s">
        <v>82</v>
      </c>
      <c r="C19" s="3" t="s">
        <v>15</v>
      </c>
      <c r="D19" s="20" t="s">
        <v>71</v>
      </c>
      <c r="E19" s="3" t="s">
        <v>17</v>
      </c>
      <c r="G19" s="3">
        <v>250.0</v>
      </c>
      <c r="H19" s="5">
        <v>21.95</v>
      </c>
      <c r="I19" s="6">
        <f t="shared" si="1"/>
        <v>0.0878</v>
      </c>
      <c r="K19" s="3" t="s">
        <v>83</v>
      </c>
      <c r="L19" s="7" t="s">
        <v>84</v>
      </c>
    </row>
    <row r="20">
      <c r="A20" s="3" t="s">
        <v>85</v>
      </c>
      <c r="B20" s="3" t="s">
        <v>86</v>
      </c>
      <c r="C20" s="3" t="s">
        <v>15</v>
      </c>
      <c r="D20" s="20" t="s">
        <v>71</v>
      </c>
      <c r="E20" s="3" t="s">
        <v>17</v>
      </c>
      <c r="G20" s="3">
        <v>250.0</v>
      </c>
      <c r="H20" s="5">
        <v>26.7</v>
      </c>
      <c r="I20" s="6">
        <f t="shared" si="1"/>
        <v>0.1068</v>
      </c>
      <c r="J20" s="3" t="s">
        <v>37</v>
      </c>
      <c r="K20" s="3" t="s">
        <v>87</v>
      </c>
      <c r="L20" s="7" t="s">
        <v>88</v>
      </c>
    </row>
    <row r="21">
      <c r="A21" s="3" t="s">
        <v>89</v>
      </c>
      <c r="B21" s="3" t="s">
        <v>26</v>
      </c>
      <c r="C21" s="3" t="s">
        <v>15</v>
      </c>
      <c r="D21" s="20" t="s">
        <v>71</v>
      </c>
      <c r="E21" s="3" t="s">
        <v>17</v>
      </c>
      <c r="G21" s="3">
        <v>200.0</v>
      </c>
      <c r="H21" s="5">
        <v>22.95</v>
      </c>
      <c r="I21" s="6">
        <f>SUM(H21/G21)</f>
        <v>0.11475</v>
      </c>
      <c r="J21" s="3" t="s">
        <v>90</v>
      </c>
      <c r="K21" s="3" t="s">
        <v>91</v>
      </c>
      <c r="L21" s="7" t="s">
        <v>92</v>
      </c>
    </row>
    <row r="22">
      <c r="A22" s="3" t="s">
        <v>93</v>
      </c>
      <c r="B22" s="3" t="s">
        <v>26</v>
      </c>
      <c r="C22" s="3" t="s">
        <v>15</v>
      </c>
      <c r="D22" s="20" t="s">
        <v>71</v>
      </c>
      <c r="E22" s="3" t="s">
        <v>17</v>
      </c>
      <c r="G22" s="3">
        <v>100.0</v>
      </c>
      <c r="H22" s="5">
        <v>16.95</v>
      </c>
      <c r="I22" s="6">
        <f t="shared" ref="I22:I24" si="2">H22/G22</f>
        <v>0.1695</v>
      </c>
      <c r="J22" s="3" t="s">
        <v>94</v>
      </c>
      <c r="K22" s="3" t="s">
        <v>91</v>
      </c>
      <c r="L22" s="7" t="s">
        <v>95</v>
      </c>
    </row>
    <row r="23">
      <c r="A23" s="3" t="s">
        <v>96</v>
      </c>
      <c r="B23" s="3" t="s">
        <v>26</v>
      </c>
      <c r="C23" s="3" t="s">
        <v>15</v>
      </c>
      <c r="D23" s="20" t="s">
        <v>71</v>
      </c>
      <c r="E23" s="3" t="s">
        <v>17</v>
      </c>
      <c r="G23" s="3">
        <v>200.0</v>
      </c>
      <c r="H23" s="5">
        <v>16.1</v>
      </c>
      <c r="I23" s="6">
        <f t="shared" si="2"/>
        <v>0.0805</v>
      </c>
      <c r="K23" s="3" t="s">
        <v>97</v>
      </c>
      <c r="L23" s="7" t="s">
        <v>98</v>
      </c>
    </row>
    <row r="24">
      <c r="A24" s="3" t="s">
        <v>99</v>
      </c>
      <c r="B24" s="3" t="s">
        <v>26</v>
      </c>
      <c r="C24" s="3" t="s">
        <v>15</v>
      </c>
      <c r="D24" s="20" t="s">
        <v>71</v>
      </c>
      <c r="E24" s="3" t="s">
        <v>17</v>
      </c>
      <c r="G24" s="3">
        <v>200.0</v>
      </c>
      <c r="H24" s="5">
        <v>17.67</v>
      </c>
      <c r="I24" s="6">
        <f t="shared" si="2"/>
        <v>0.08835</v>
      </c>
      <c r="K24" s="3" t="s">
        <v>100</v>
      </c>
      <c r="L24" s="7" t="s">
        <v>101</v>
      </c>
    </row>
    <row r="25">
      <c r="A25" s="3" t="s">
        <v>102</v>
      </c>
      <c r="B25" s="3" t="s">
        <v>103</v>
      </c>
      <c r="C25" s="3" t="s">
        <v>15</v>
      </c>
      <c r="D25" s="20" t="s">
        <v>71</v>
      </c>
      <c r="E25" s="3" t="s">
        <v>17</v>
      </c>
      <c r="G25" s="3">
        <v>200.0</v>
      </c>
      <c r="H25" s="5">
        <v>23.14</v>
      </c>
      <c r="I25" s="6">
        <f>SUM(H25/G25)</f>
        <v>0.1157</v>
      </c>
      <c r="J25" s="3" t="s">
        <v>104</v>
      </c>
      <c r="K25" s="3" t="s">
        <v>91</v>
      </c>
      <c r="L25" s="7" t="s">
        <v>105</v>
      </c>
    </row>
    <row r="26">
      <c r="A26" s="3" t="s">
        <v>106</v>
      </c>
      <c r="B26" s="3" t="s">
        <v>26</v>
      </c>
      <c r="C26" s="3" t="s">
        <v>15</v>
      </c>
      <c r="D26" s="20" t="s">
        <v>71</v>
      </c>
      <c r="E26" s="3" t="s">
        <v>17</v>
      </c>
      <c r="G26" s="3">
        <v>250.0</v>
      </c>
      <c r="H26" s="5">
        <v>19.95</v>
      </c>
      <c r="I26" s="6">
        <f>H26/G26</f>
        <v>0.0798</v>
      </c>
      <c r="J26" s="3" t="s">
        <v>37</v>
      </c>
      <c r="K26" s="3" t="s">
        <v>107</v>
      </c>
      <c r="L26" s="7" t="s">
        <v>108</v>
      </c>
    </row>
    <row r="28">
      <c r="K28" s="10"/>
    </row>
  </sheetData>
  <dataValidations>
    <dataValidation type="list" allowBlank="1" sqref="C2:C26">
      <formula1>'Drop downs'!$A$1:$A$5</formula1>
    </dataValidation>
    <dataValidation type="list" allowBlank="1" sqref="E2:E26">
      <formula1>'Drop downs'!$B$1:$B$6</formula1>
    </dataValidation>
  </dataValidations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3" t="s">
        <v>109</v>
      </c>
      <c r="B1" s="3" t="s">
        <v>17</v>
      </c>
    </row>
    <row r="2">
      <c r="A2" s="3" t="s">
        <v>110</v>
      </c>
      <c r="B2" s="3" t="s">
        <v>111</v>
      </c>
    </row>
    <row r="3">
      <c r="A3" s="3" t="s">
        <v>112</v>
      </c>
      <c r="B3" s="3" t="s">
        <v>113</v>
      </c>
    </row>
    <row r="4">
      <c r="A4" s="3" t="s">
        <v>15</v>
      </c>
      <c r="B4" s="3" t="s">
        <v>114</v>
      </c>
    </row>
    <row r="5">
      <c r="A5" s="3" t="s">
        <v>115</v>
      </c>
      <c r="B5" s="3" t="s">
        <v>116</v>
      </c>
    </row>
    <row r="6">
      <c r="B6" s="3" t="s">
        <v>115</v>
      </c>
    </row>
  </sheetData>
  <drawing r:id="rId1"/>
</worksheet>
</file>